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1895" yWindow="-375" windowWidth="12960" windowHeight="9795" activeTab="2"/>
  </bookViews>
  <sheets>
    <sheet name="2015수입지출예산서" sheetId="6" r:id="rId1"/>
    <sheet name="2015수입지출예산서(전기)" sheetId="7" r:id="rId2"/>
    <sheet name="2015수입지출예산서(후기)" sheetId="8" r:id="rId3"/>
  </sheets>
  <definedNames>
    <definedName name="_xlnm.Print_Titles" localSheetId="0">'2015수입지출예산서'!$2:$2</definedName>
    <definedName name="_xlnm.Print_Titles" localSheetId="1">'2015수입지출예산서(전기)'!$2:$2</definedName>
    <definedName name="_xlnm.Print_Titles" localSheetId="2">'2015수입지출예산서(후기)'!$2:$2</definedName>
  </definedNames>
  <calcPr calcId="144525"/>
</workbook>
</file>

<file path=xl/calcChain.xml><?xml version="1.0" encoding="utf-8"?>
<calcChain xmlns="http://schemas.openxmlformats.org/spreadsheetml/2006/main">
  <c r="F21" i="8" l="1"/>
  <c r="F22" i="8" s="1"/>
  <c r="E21" i="8"/>
  <c r="E22" i="8" s="1"/>
  <c r="D6" i="8"/>
  <c r="D22" i="8" s="1"/>
  <c r="H22" i="8" s="1"/>
  <c r="C6" i="8"/>
  <c r="C22" i="8" s="1"/>
  <c r="F21" i="7" l="1"/>
  <c r="F22" i="7" s="1"/>
  <c r="E21" i="7"/>
  <c r="E22" i="7" s="1"/>
  <c r="D6" i="7"/>
  <c r="D22" i="7" s="1"/>
  <c r="C6" i="7"/>
  <c r="C22" i="7" s="1"/>
  <c r="H22" i="7" l="1"/>
  <c r="F21" i="6"/>
  <c r="F22" i="6" s="1"/>
  <c r="D6" i="6"/>
  <c r="D22" i="6" s="1"/>
  <c r="H22" i="6" l="1"/>
  <c r="E21" i="6"/>
  <c r="E22" i="6" s="1"/>
  <c r="C6" i="6"/>
  <c r="C22" i="6" s="1"/>
</calcChain>
</file>

<file path=xl/sharedStrings.xml><?xml version="1.0" encoding="utf-8"?>
<sst xmlns="http://schemas.openxmlformats.org/spreadsheetml/2006/main" count="136" uniqueCount="58">
  <si>
    <t>구분</t>
    <phoneticPr fontId="3" type="noConversion"/>
  </si>
  <si>
    <t>이 월 금</t>
    <phoneticPr fontId="3" type="noConversion"/>
  </si>
  <si>
    <t>학생회비</t>
    <phoneticPr fontId="3" type="noConversion"/>
  </si>
  <si>
    <t>기타수입</t>
    <phoneticPr fontId="3" type="noConversion"/>
  </si>
  <si>
    <t>총학생회 운영비</t>
    <phoneticPr fontId="3" type="noConversion"/>
  </si>
  <si>
    <t>24,25대 총학생회비 인수인계</t>
    <phoneticPr fontId="3" type="noConversion"/>
  </si>
  <si>
    <t>사무용품비</t>
    <phoneticPr fontId="3" type="noConversion"/>
  </si>
  <si>
    <t>신입생환영회</t>
    <phoneticPr fontId="3" type="noConversion"/>
  </si>
  <si>
    <t>명사특강지원비</t>
    <phoneticPr fontId="3" type="noConversion"/>
  </si>
  <si>
    <t>골프대회행사비</t>
    <phoneticPr fontId="3" type="noConversion"/>
  </si>
  <si>
    <t>기념품(기념타올40EA), 현수막 제작 등</t>
    <phoneticPr fontId="3" type="noConversion"/>
  </si>
  <si>
    <t>웨딩베리 식대, 공연비, 경품 등</t>
    <phoneticPr fontId="3" type="noConversion"/>
  </si>
  <si>
    <t>기타잡비</t>
    <phoneticPr fontId="3" type="noConversion"/>
  </si>
  <si>
    <t xml:space="preserve">매수 수요일 간식제공, 신입생 면접 간식비 지원 등 </t>
    <phoneticPr fontId="3" type="noConversion"/>
  </si>
  <si>
    <t>워크숍</t>
    <phoneticPr fontId="3" type="noConversion"/>
  </si>
  <si>
    <t>화합의 밤 행사</t>
    <phoneticPr fontId="3" type="noConversion"/>
  </si>
  <si>
    <t>가을 산행 행사</t>
    <phoneticPr fontId="3" type="noConversion"/>
  </si>
  <si>
    <t>수 입</t>
    <phoneticPr fontId="3" type="noConversion"/>
  </si>
  <si>
    <t>지     출</t>
    <phoneticPr fontId="3" type="noConversion"/>
  </si>
  <si>
    <r>
      <t>총학생회 회의 및 간담회 식대(회의7회</t>
    </r>
    <r>
      <rPr>
        <sz val="10"/>
        <rFont val="맑은 고딕"/>
        <family val="3"/>
        <charset val="129"/>
      </rPr>
      <t>Ⅹ</t>
    </r>
    <r>
      <rPr>
        <sz val="10"/>
        <rFont val="바탕체"/>
        <family val="1"/>
        <charset val="129"/>
      </rPr>
      <t>\200,000)</t>
    </r>
    <phoneticPr fontId="3" type="noConversion"/>
  </si>
  <si>
    <r>
      <t>개그맨 최형만, 천안시장 구본영(특강2회</t>
    </r>
    <r>
      <rPr>
        <sz val="10"/>
        <rFont val="맑은 고딕"/>
        <family val="3"/>
        <charset val="129"/>
      </rPr>
      <t>Ⅹ</t>
    </r>
    <r>
      <rPr>
        <sz val="10"/>
        <rFont val="바탕체"/>
        <family val="1"/>
        <charset val="129"/>
      </rPr>
      <t>\200,000)</t>
    </r>
    <phoneticPr fontId="3" type="noConversion"/>
  </si>
  <si>
    <r>
      <t>131명 중 50%참석예상(65명</t>
    </r>
    <r>
      <rPr>
        <sz val="10"/>
        <rFont val="맑은 고딕"/>
        <family val="3"/>
        <charset val="129"/>
      </rPr>
      <t>Ⅹ</t>
    </r>
    <r>
      <rPr>
        <sz val="10"/>
        <rFont val="바탕체"/>
        <family val="1"/>
        <charset val="129"/>
      </rPr>
      <t>\30,000)</t>
    </r>
    <phoneticPr fontId="3" type="noConversion"/>
  </si>
  <si>
    <t>수  입  총  계</t>
    <phoneticPr fontId="3" type="noConversion"/>
  </si>
  <si>
    <t>지  출  총  계</t>
    <phoneticPr fontId="3" type="noConversion"/>
  </si>
  <si>
    <t>세 부 항 목</t>
    <phoneticPr fontId="3" type="noConversion"/>
  </si>
  <si>
    <t>수입 예산액</t>
    <phoneticPr fontId="3" type="noConversion"/>
  </si>
  <si>
    <t>지출 예산액</t>
    <phoneticPr fontId="3" type="noConversion"/>
  </si>
  <si>
    <t>비       고</t>
    <phoneticPr fontId="3" type="noConversion"/>
  </si>
  <si>
    <t>송년힐링음악회        행사비</t>
    <phoneticPr fontId="3" type="noConversion"/>
  </si>
  <si>
    <t>스승의 날 및                    문화의 밤 행사비</t>
    <phoneticPr fontId="3" type="noConversion"/>
  </si>
  <si>
    <r>
      <t>발할라 식대, 사회자</t>
    </r>
    <r>
      <rPr>
        <sz val="10"/>
        <rFont val="맑은 고딕"/>
        <family val="3"/>
        <charset val="129"/>
      </rPr>
      <t>∙</t>
    </r>
    <r>
      <rPr>
        <sz val="10"/>
        <rFont val="바탕체"/>
        <family val="1"/>
        <charset val="129"/>
      </rPr>
      <t>축하공연자 교통비지원, 네임택</t>
    </r>
    <phoneticPr fontId="3" type="noConversion"/>
  </si>
  <si>
    <t>합            계</t>
    <phoneticPr fontId="3" type="noConversion"/>
  </si>
  <si>
    <t>지 출 액</t>
    <phoneticPr fontId="3" type="noConversion"/>
  </si>
  <si>
    <t>수 입 액</t>
    <phoneticPr fontId="3" type="noConversion"/>
  </si>
  <si>
    <t>잔    액</t>
    <phoneticPr fontId="3" type="noConversion"/>
  </si>
  <si>
    <r>
      <t>단국대학교 정책경영대학원 26대 총학생회 수입</t>
    </r>
    <r>
      <rPr>
        <b/>
        <sz val="18"/>
        <rFont val="맑은 고딕"/>
        <family val="3"/>
        <charset val="129"/>
      </rPr>
      <t>∙</t>
    </r>
    <r>
      <rPr>
        <b/>
        <sz val="18"/>
        <rFont val="HY동녘B"/>
        <family val="1"/>
        <charset val="129"/>
      </rPr>
      <t>지출 예산집행결과보고서</t>
    </r>
    <phoneticPr fontId="3" type="noConversion"/>
  </si>
  <si>
    <t>총학생회 임원 및 학과회장단(펜션비용)</t>
    <phoneticPr fontId="3" type="noConversion"/>
  </si>
  <si>
    <r>
      <t>기념품(핸드폰 보조충전기 @10,000원</t>
    </r>
    <r>
      <rPr>
        <sz val="10"/>
        <rFont val="맑은 고딕"/>
        <family val="3"/>
        <charset val="129"/>
      </rPr>
      <t>Ⅹ</t>
    </r>
    <r>
      <rPr>
        <sz val="10"/>
        <rFont val="바탕체"/>
        <family val="1"/>
        <charset val="129"/>
      </rPr>
      <t>180ea)</t>
    </r>
    <phoneticPr fontId="3" type="noConversion"/>
  </si>
  <si>
    <t>25대 총학임원 감사패, 화환 등</t>
    <phoneticPr fontId="3" type="noConversion"/>
  </si>
  <si>
    <t>학생회비 수입</t>
    <phoneticPr fontId="3" type="noConversion"/>
  </si>
  <si>
    <r>
      <t>문화의 밤 행사 식대</t>
    </r>
    <r>
      <rPr>
        <sz val="8"/>
        <rFont val="맑은 고딕"/>
        <family val="3"/>
        <charset val="129"/>
      </rPr>
      <t>∙</t>
    </r>
    <r>
      <rPr>
        <sz val="8"/>
        <rFont val="바탕체"/>
        <family val="1"/>
        <charset val="129"/>
      </rPr>
      <t xml:space="preserve">주류, 축하공연자 교통비지원, 현수막제작 </t>
    </r>
    <phoneticPr fontId="3" type="noConversion"/>
  </si>
  <si>
    <t>스승의 날 행사 학과지원금, 골프대회 찬조금, 예금이자 등</t>
    <phoneticPr fontId="3" type="noConversion"/>
  </si>
  <si>
    <r>
      <t>교수님</t>
    </r>
    <r>
      <rPr>
        <sz val="10"/>
        <rFont val="맑은 고딕"/>
        <family val="3"/>
        <charset val="129"/>
      </rPr>
      <t>∙</t>
    </r>
    <r>
      <rPr>
        <sz val="10"/>
        <rFont val="바탕체"/>
        <family val="1"/>
        <charset val="129"/>
      </rPr>
      <t>교학과 총23명 상품권, 꽃사지 구입</t>
    </r>
    <phoneticPr fontId="3" type="noConversion"/>
  </si>
  <si>
    <t>졸업생 석사모         기념촬영비</t>
    <phoneticPr fontId="3" type="noConversion"/>
  </si>
  <si>
    <t>졸업생 19명 석사모 기념촬영비</t>
    <phoneticPr fontId="3" type="noConversion"/>
  </si>
  <si>
    <t>학과지원금, 찬조금, 예금이자 등</t>
    <phoneticPr fontId="3" type="noConversion"/>
  </si>
  <si>
    <t>뒤풀이, 현수막(2EA), 기념타월(120EA), 음료비 등</t>
    <phoneticPr fontId="3" type="noConversion"/>
  </si>
  <si>
    <t>학과별 명사특강 진행</t>
    <phoneticPr fontId="3" type="noConversion"/>
  </si>
  <si>
    <t>총학생회 임원 및 학과회장단(펜션비용 외 금액 찬조)</t>
    <phoneticPr fontId="3" type="noConversion"/>
  </si>
  <si>
    <t>총학생회 회의 및 간담회 식대(자체 찬조)</t>
    <phoneticPr fontId="3" type="noConversion"/>
  </si>
  <si>
    <t>총학생회비 인수인계</t>
    <phoneticPr fontId="3" type="noConversion"/>
  </si>
  <si>
    <t>학과별 화합의 밤(종강모임) 행사 진행</t>
    <phoneticPr fontId="3" type="noConversion"/>
  </si>
  <si>
    <t>25대 총학임원 감사패, 화환</t>
    <phoneticPr fontId="3" type="noConversion"/>
  </si>
  <si>
    <t>세종웨딩홀 식대(주류,음료 포함), 공연비, 경품 등</t>
    <phoneticPr fontId="3" type="noConversion"/>
  </si>
  <si>
    <t>기념품, 현수막 제작 등 참가비에서 충당-잔액찬조</t>
    <phoneticPr fontId="3" type="noConversion"/>
  </si>
  <si>
    <r>
      <t>식대</t>
    </r>
    <r>
      <rPr>
        <sz val="10"/>
        <rFont val="맑은 고딕"/>
        <family val="3"/>
        <charset val="129"/>
      </rPr>
      <t>∙</t>
    </r>
    <r>
      <rPr>
        <sz val="10"/>
        <rFont val="바탕체"/>
        <family val="1"/>
        <charset val="129"/>
      </rPr>
      <t xml:space="preserve">주류, 축하공연자 교통비지원, 현수막제작 </t>
    </r>
    <phoneticPr fontId="3" type="noConversion"/>
  </si>
  <si>
    <t>워크샵</t>
    <phoneticPr fontId="3" type="noConversion"/>
  </si>
  <si>
    <t>졸업생(전기) 28명 석사모 기념촬영비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</si>
</sst>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₩&quot;* #,##0_-;\-&quot;₩&quot;* #,##0_-;_-&quot;₩&quot;* &quot;-&quot;_-;_-@_-"/>
    <numFmt numFmtId="41" formatCode="_-* #,##0_-;\-* #,##0_-;_-* &quot;-&quot;_-;_-@_-"/>
    <numFmt numFmtId="176" formatCode="&quot;₩&quot;#,##0_);[Red]\(&quot;₩&quot;#,##0\)"/>
  </numFmts>
  <fonts count="27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바탕체"/>
      <family val="1"/>
      <charset val="129"/>
    </font>
    <font>
      <b/>
      <sz val="11"/>
      <name val="바탕체"/>
      <family val="1"/>
      <charset val="129"/>
    </font>
    <font>
      <b/>
      <sz val="10"/>
      <name val="바탕체"/>
      <family val="1"/>
      <charset val="129"/>
    </font>
    <font>
      <sz val="10"/>
      <name val="바탕체"/>
      <family val="1"/>
      <charset val="129"/>
    </font>
    <font>
      <sz val="9"/>
      <name val="바탕체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name val="굴림체"/>
      <family val="3"/>
      <charset val="129"/>
    </font>
    <font>
      <sz val="11"/>
      <name val="돋움"/>
      <family val="3"/>
    </font>
    <font>
      <sz val="10"/>
      <name val="Arial"/>
      <family val="2"/>
    </font>
    <font>
      <b/>
      <sz val="18"/>
      <name val="HY동녘B"/>
      <family val="1"/>
      <charset val="129"/>
    </font>
    <font>
      <sz val="10"/>
      <name val="맑은 고딕"/>
      <family val="3"/>
      <charset val="129"/>
    </font>
    <font>
      <b/>
      <sz val="18"/>
      <name val="맑은 고딕"/>
      <family val="3"/>
      <charset val="129"/>
    </font>
    <font>
      <b/>
      <sz val="11"/>
      <color rgb="FF0000FF"/>
      <name val="바탕체"/>
      <family val="1"/>
      <charset val="129"/>
    </font>
    <font>
      <b/>
      <sz val="11"/>
      <color rgb="FF0033CC"/>
      <name val="바탕체"/>
      <family val="1"/>
      <charset val="129"/>
    </font>
    <font>
      <b/>
      <sz val="11"/>
      <color rgb="FFFF0000"/>
      <name val="바탕체"/>
      <family val="1"/>
      <charset val="129"/>
    </font>
    <font>
      <b/>
      <sz val="11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rgb="FFFF0000"/>
      <name val="바탕체"/>
      <family val="1"/>
      <charset val="129"/>
    </font>
    <font>
      <b/>
      <sz val="12"/>
      <color rgb="FF0033CC"/>
      <name val="맑은 고딕"/>
      <family val="3"/>
      <charset val="129"/>
      <scheme val="major"/>
    </font>
    <font>
      <b/>
      <sz val="12"/>
      <color rgb="FFFF0000"/>
      <name val="맑은 고딕"/>
      <family val="3"/>
      <charset val="129"/>
      <scheme val="major"/>
    </font>
    <font>
      <sz val="8"/>
      <name val="바탕체"/>
      <family val="1"/>
      <charset val="129"/>
    </font>
    <font>
      <sz val="8"/>
      <name val="맑은 고딕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AFEDF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8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41" fontId="9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" fillId="0" borderId="0"/>
    <xf numFmtId="0" fontId="11" fillId="0" borderId="0"/>
    <xf numFmtId="0" fontId="1" fillId="0" borderId="0">
      <alignment vertical="center"/>
    </xf>
    <xf numFmtId="0" fontId="1" fillId="0" borderId="0">
      <alignment vertical="center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/>
  </cellStyleXfs>
  <cellXfs count="7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41" fontId="4" fillId="0" borderId="0" xfId="1" applyFont="1">
      <alignment vertical="center"/>
    </xf>
    <xf numFmtId="41" fontId="7" fillId="0" borderId="1" xfId="1" applyFont="1" applyFill="1" applyBorder="1" applyAlignment="1">
      <alignment vertical="center"/>
    </xf>
    <xf numFmtId="41" fontId="7" fillId="0" borderId="1" xfId="1" applyFont="1" applyFill="1" applyBorder="1" applyAlignment="1">
      <alignment horizontal="center" vertical="center"/>
    </xf>
    <xf numFmtId="41" fontId="7" fillId="0" borderId="7" xfId="1" applyFont="1" applyFill="1" applyBorder="1" applyAlignment="1">
      <alignment horizontal="center" vertical="center"/>
    </xf>
    <xf numFmtId="41" fontId="7" fillId="0" borderId="10" xfId="1" applyFont="1" applyFill="1" applyBorder="1" applyAlignment="1">
      <alignment horizontal="center" vertical="center"/>
    </xf>
    <xf numFmtId="41" fontId="16" fillId="0" borderId="1" xfId="1" applyFont="1" applyFill="1" applyBorder="1">
      <alignment vertical="center"/>
    </xf>
    <xf numFmtId="41" fontId="5" fillId="0" borderId="1" xfId="1" applyFont="1" applyFill="1" applyBorder="1">
      <alignment vertical="center"/>
    </xf>
    <xf numFmtId="41" fontId="18" fillId="0" borderId="1" xfId="1" applyFont="1" applyFill="1" applyBorder="1" applyAlignment="1">
      <alignment vertical="center"/>
    </xf>
    <xf numFmtId="41" fontId="16" fillId="0" borderId="1" xfId="1" applyFont="1" applyFill="1" applyBorder="1" applyAlignment="1">
      <alignment vertical="center"/>
    </xf>
    <xf numFmtId="41" fontId="18" fillId="0" borderId="3" xfId="1" applyFont="1" applyFill="1" applyBorder="1" applyAlignment="1">
      <alignment vertical="center"/>
    </xf>
    <xf numFmtId="0" fontId="19" fillId="3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distributed" vertical="distributed"/>
    </xf>
    <xf numFmtId="0" fontId="21" fillId="0" borderId="4" xfId="0" applyFont="1" applyFill="1" applyBorder="1" applyAlignment="1">
      <alignment horizontal="distributed" vertical="distributed"/>
    </xf>
    <xf numFmtId="0" fontId="21" fillId="0" borderId="1" xfId="0" applyFont="1" applyFill="1" applyBorder="1" applyAlignment="1">
      <alignment horizontal="distributed" vertical="distributed" wrapText="1"/>
    </xf>
    <xf numFmtId="0" fontId="21" fillId="0" borderId="1" xfId="0" applyFont="1" applyBorder="1" applyAlignment="1">
      <alignment horizontal="distributed" vertical="distributed"/>
    </xf>
    <xf numFmtId="0" fontId="21" fillId="0" borderId="7" xfId="0" applyFont="1" applyBorder="1" applyAlignment="1">
      <alignment horizontal="distributed" vertical="center"/>
    </xf>
    <xf numFmtId="41" fontId="7" fillId="0" borderId="4" xfId="1" applyFont="1" applyFill="1" applyBorder="1" applyAlignment="1">
      <alignment horizontal="center" vertical="center"/>
    </xf>
    <xf numFmtId="41" fontId="7" fillId="0" borderId="7" xfId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41" fontId="16" fillId="0" borderId="3" xfId="1" applyFont="1" applyFill="1" applyBorder="1" applyAlignment="1">
      <alignment vertical="center"/>
    </xf>
    <xf numFmtId="41" fontId="7" fillId="0" borderId="8" xfId="1" applyFont="1" applyFill="1" applyBorder="1" applyAlignment="1">
      <alignment horizontal="center" vertical="center"/>
    </xf>
    <xf numFmtId="41" fontId="7" fillId="0" borderId="3" xfId="1" applyFont="1" applyFill="1" applyBorder="1" applyAlignment="1">
      <alignment vertical="center"/>
    </xf>
    <xf numFmtId="41" fontId="18" fillId="0" borderId="4" xfId="1" applyFont="1" applyFill="1" applyBorder="1" applyAlignment="1">
      <alignment vertical="center"/>
    </xf>
    <xf numFmtId="42" fontId="22" fillId="0" borderId="3" xfId="0" applyNumberFormat="1" applyFont="1" applyBorder="1" applyAlignment="1">
      <alignment vertical="center"/>
    </xf>
    <xf numFmtId="176" fontId="17" fillId="0" borderId="3" xfId="0" applyNumberFormat="1" applyFont="1" applyBorder="1" applyAlignment="1">
      <alignment vertical="center"/>
    </xf>
    <xf numFmtId="176" fontId="23" fillId="0" borderId="1" xfId="0" applyNumberFormat="1" applyFont="1" applyBorder="1" applyAlignment="1">
      <alignment horizontal="center" vertical="center"/>
    </xf>
    <xf numFmtId="42" fontId="24" fillId="0" borderId="1" xfId="0" applyNumberFormat="1" applyFont="1" applyBorder="1" applyAlignment="1">
      <alignment horizontal="center" vertical="center"/>
    </xf>
    <xf numFmtId="41" fontId="7" fillId="0" borderId="4" xfId="1" applyFont="1" applyFill="1" applyBorder="1" applyAlignment="1">
      <alignment horizontal="center" vertical="center"/>
    </xf>
    <xf numFmtId="41" fontId="7" fillId="0" borderId="7" xfId="1" applyFont="1" applyFill="1" applyBorder="1" applyAlignment="1">
      <alignment horizontal="center" vertical="center"/>
    </xf>
    <xf numFmtId="0" fontId="21" fillId="0" borderId="7" xfId="0" applyFont="1" applyBorder="1" applyAlignment="1">
      <alignment horizontal="distributed" vertical="center"/>
    </xf>
    <xf numFmtId="0" fontId="19" fillId="2" borderId="1" xfId="0" applyFont="1" applyFill="1" applyBorder="1" applyAlignment="1">
      <alignment horizontal="center" vertical="center"/>
    </xf>
    <xf numFmtId="41" fontId="7" fillId="0" borderId="4" xfId="1" applyFont="1" applyFill="1" applyBorder="1" applyAlignment="1">
      <alignment horizontal="center" vertical="center"/>
    </xf>
    <xf numFmtId="41" fontId="7" fillId="0" borderId="7" xfId="1" applyFont="1" applyFill="1" applyBorder="1" applyAlignment="1">
      <alignment horizontal="center" vertical="center"/>
    </xf>
    <xf numFmtId="0" fontId="21" fillId="0" borderId="7" xfId="0" applyFont="1" applyBorder="1" applyAlignment="1">
      <alignment horizontal="distributed" vertical="center"/>
    </xf>
    <xf numFmtId="0" fontId="19" fillId="2" borderId="1" xfId="0" applyFont="1" applyFill="1" applyBorder="1" applyAlignment="1">
      <alignment horizontal="center" vertical="center"/>
    </xf>
    <xf numFmtId="42" fontId="7" fillId="0" borderId="3" xfId="0" applyNumberFormat="1" applyFont="1" applyBorder="1" applyAlignment="1">
      <alignment horizontal="left" vertical="center" wrapText="1"/>
    </xf>
    <xf numFmtId="42" fontId="7" fillId="0" borderId="5" xfId="0" applyNumberFormat="1" applyFont="1" applyBorder="1" applyAlignment="1">
      <alignment horizontal="left" vertical="center" wrapText="1"/>
    </xf>
    <xf numFmtId="0" fontId="19" fillId="5" borderId="3" xfId="0" applyFont="1" applyFill="1" applyBorder="1" applyAlignment="1">
      <alignment horizontal="center" vertical="distributed"/>
    </xf>
    <xf numFmtId="0" fontId="19" fillId="5" borderId="5" xfId="0" applyFont="1" applyFill="1" applyBorder="1" applyAlignment="1">
      <alignment horizontal="center" vertical="distributed"/>
    </xf>
    <xf numFmtId="0" fontId="19" fillId="6" borderId="3" xfId="0" applyFont="1" applyFill="1" applyBorder="1" applyAlignment="1">
      <alignment horizontal="center" vertical="distributed"/>
    </xf>
    <xf numFmtId="0" fontId="19" fillId="6" borderId="5" xfId="0" applyFont="1" applyFill="1" applyBorder="1" applyAlignment="1">
      <alignment horizontal="center" vertical="distributed"/>
    </xf>
    <xf numFmtId="42" fontId="7" fillId="0" borderId="11" xfId="0" applyNumberFormat="1" applyFont="1" applyBorder="1" applyAlignment="1">
      <alignment horizontal="left" vertical="center" wrapText="1"/>
    </xf>
    <xf numFmtId="42" fontId="7" fillId="0" borderId="12" xfId="0" applyNumberFormat="1" applyFont="1" applyBorder="1" applyAlignment="1">
      <alignment horizontal="left" vertical="center" wrapText="1"/>
    </xf>
    <xf numFmtId="42" fontId="7" fillId="0" borderId="8" xfId="0" applyNumberFormat="1" applyFont="1" applyBorder="1" applyAlignment="1">
      <alignment horizontal="left" vertical="center" wrapText="1"/>
    </xf>
    <xf numFmtId="42" fontId="7" fillId="0" borderId="9" xfId="0" applyNumberFormat="1" applyFont="1" applyBorder="1" applyAlignment="1">
      <alignment horizontal="left" vertical="center" wrapText="1"/>
    </xf>
    <xf numFmtId="0" fontId="21" fillId="0" borderId="4" xfId="0" applyFont="1" applyFill="1" applyBorder="1" applyAlignment="1">
      <alignment horizontal="distributed" vertical="distributed" wrapText="1"/>
    </xf>
    <xf numFmtId="0" fontId="21" fillId="0" borderId="7" xfId="0" applyFont="1" applyFill="1" applyBorder="1" applyAlignment="1">
      <alignment horizontal="distributed" vertical="distributed" wrapText="1"/>
    </xf>
    <xf numFmtId="41" fontId="7" fillId="0" borderId="4" xfId="1" applyFont="1" applyFill="1" applyBorder="1" applyAlignment="1">
      <alignment horizontal="center" vertical="center"/>
    </xf>
    <xf numFmtId="41" fontId="7" fillId="0" borderId="7" xfId="1" applyFont="1" applyFill="1" applyBorder="1" applyAlignment="1">
      <alignment horizontal="center" vertical="center"/>
    </xf>
    <xf numFmtId="42" fontId="7" fillId="0" borderId="1" xfId="0" applyNumberFormat="1" applyFont="1" applyFill="1" applyBorder="1" applyAlignment="1">
      <alignment horizontal="left" vertical="center"/>
    </xf>
    <xf numFmtId="42" fontId="7" fillId="0" borderId="1" xfId="0" applyNumberFormat="1" applyFont="1" applyBorder="1" applyAlignment="1">
      <alignment horizontal="left" vertical="center" wrapText="1"/>
    </xf>
    <xf numFmtId="42" fontId="7" fillId="0" borderId="1" xfId="0" applyNumberFormat="1" applyFont="1" applyBorder="1" applyAlignment="1">
      <alignment horizontal="left" vertical="center"/>
    </xf>
    <xf numFmtId="42" fontId="7" fillId="0" borderId="10" xfId="0" applyNumberFormat="1" applyFont="1" applyBorder="1" applyAlignment="1">
      <alignment horizontal="left" vertical="center" wrapText="1"/>
    </xf>
    <xf numFmtId="42" fontId="25" fillId="0" borderId="1" xfId="1" applyNumberFormat="1" applyFont="1" applyFill="1" applyBorder="1" applyAlignment="1">
      <alignment horizontal="left" vertical="center"/>
    </xf>
    <xf numFmtId="42" fontId="8" fillId="0" borderId="1" xfId="0" applyNumberFormat="1" applyFont="1" applyFill="1" applyBorder="1" applyAlignment="1">
      <alignment horizontal="left" vertical="center"/>
    </xf>
    <xf numFmtId="0" fontId="20" fillId="4" borderId="4" xfId="0" applyFont="1" applyFill="1" applyBorder="1" applyAlignment="1">
      <alignment horizontal="center" vertical="center" textRotation="255"/>
    </xf>
    <xf numFmtId="0" fontId="20" fillId="4" borderId="6" xfId="0" applyFont="1" applyFill="1" applyBorder="1" applyAlignment="1">
      <alignment horizontal="center" vertical="center" textRotation="255"/>
    </xf>
    <xf numFmtId="0" fontId="13" fillId="0" borderId="2" xfId="0" applyFont="1" applyBorder="1" applyAlignment="1">
      <alignment horizontal="center" vertical="center"/>
    </xf>
    <xf numFmtId="42" fontId="25" fillId="0" borderId="8" xfId="0" applyNumberFormat="1" applyFont="1" applyBorder="1" applyAlignment="1">
      <alignment horizontal="left" vertical="center" wrapText="1"/>
    </xf>
    <xf numFmtId="42" fontId="25" fillId="0" borderId="9" xfId="0" applyNumberFormat="1" applyFont="1" applyBorder="1" applyAlignment="1">
      <alignment horizontal="left" vertical="center" wrapText="1"/>
    </xf>
    <xf numFmtId="42" fontId="8" fillId="0" borderId="1" xfId="0" applyNumberFormat="1" applyFont="1" applyBorder="1" applyAlignment="1">
      <alignment horizontal="left" vertical="center"/>
    </xf>
    <xf numFmtId="0" fontId="20" fillId="4" borderId="1" xfId="0" applyFont="1" applyFill="1" applyBorder="1" applyAlignment="1">
      <alignment horizontal="center" vertical="center" textRotation="255"/>
    </xf>
    <xf numFmtId="0" fontId="21" fillId="0" borderId="4" xfId="0" applyFont="1" applyBorder="1" applyAlignment="1">
      <alignment horizontal="distributed" vertical="center"/>
    </xf>
    <xf numFmtId="0" fontId="21" fillId="0" borderId="7" xfId="0" applyFont="1" applyBorder="1" applyAlignment="1">
      <alignment horizontal="distributed" vertical="center"/>
    </xf>
    <xf numFmtId="0" fontId="19" fillId="2" borderId="1" xfId="0" applyFont="1" applyFill="1" applyBorder="1" applyAlignment="1">
      <alignment horizontal="center" vertical="center"/>
    </xf>
    <xf numFmtId="42" fontId="7" fillId="0" borderId="1" xfId="1" applyNumberFormat="1" applyFont="1" applyFill="1" applyBorder="1" applyAlignment="1">
      <alignment horizontal="left" vertical="center"/>
    </xf>
  </cellXfs>
  <cellStyles count="18">
    <cellStyle name="Comma [0]_ SG&amp;A Bridge " xfId="13"/>
    <cellStyle name="Comma_ SG&amp;A Bridge " xfId="14"/>
    <cellStyle name="Currency [0]_ SG&amp;A Bridge " xfId="15"/>
    <cellStyle name="Currency_ SG&amp;A Bridge " xfId="16"/>
    <cellStyle name="Normal_ SG&amp;A Bridge " xfId="17"/>
    <cellStyle name="백분율 2" xfId="5"/>
    <cellStyle name="쉼표 [0]" xfId="1" builtinId="6"/>
    <cellStyle name="쉼표 [0] 2" xfId="3"/>
    <cellStyle name="쉼표 [0] 2 2" xfId="4"/>
    <cellStyle name="쉼표 [0] 3" xfId="6"/>
    <cellStyle name="콤마 [0]_공사비예산서 " xfId="7"/>
    <cellStyle name="콤마_공사비예산서 " xfId="8"/>
    <cellStyle name="표준" xfId="0" builtinId="0"/>
    <cellStyle name="표준 2" xfId="2"/>
    <cellStyle name="표준 2 2" xfId="9"/>
    <cellStyle name="표준 3" xfId="10"/>
    <cellStyle name="표준 4" xfId="11"/>
    <cellStyle name="표준 5" xfId="12"/>
  </cellStyles>
  <dxfs count="0"/>
  <tableStyles count="0" defaultTableStyle="TableStyleMedium9" defaultPivotStyle="PivotStyleLight16"/>
  <colors>
    <mruColors>
      <color rgb="FFCCFFCC"/>
      <color rgb="FF99FF66"/>
      <color rgb="FF0033CC"/>
      <color rgb="FFFFFFCC"/>
      <color rgb="FFFFFF99"/>
      <color rgb="FFFFCCFF"/>
      <color rgb="FFFF6699"/>
      <color rgb="FFFFCCCC"/>
      <color rgb="FFCC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Normal="100" workbookViewId="0">
      <pane ySplit="2" topLeftCell="A3" activePane="bottomLeft" state="frozen"/>
      <selection pane="bottomLeft" activeCell="I9" sqref="I9"/>
    </sheetView>
  </sheetViews>
  <sheetFormatPr defaultRowHeight="13.5"/>
  <cols>
    <col min="1" max="1" width="4.77734375" customWidth="1"/>
    <col min="2" max="2" width="14.77734375" style="1" customWidth="1"/>
    <col min="3" max="6" width="14.77734375" customWidth="1"/>
    <col min="7" max="7" width="16.77734375" customWidth="1"/>
    <col min="8" max="8" width="23.77734375" customWidth="1"/>
  </cols>
  <sheetData>
    <row r="1" spans="1:8" s="3" customFormat="1" ht="36" customHeight="1">
      <c r="A1" s="64" t="s">
        <v>35</v>
      </c>
      <c r="B1" s="64"/>
      <c r="C1" s="64"/>
      <c r="D1" s="64"/>
      <c r="E1" s="64"/>
      <c r="F1" s="64"/>
      <c r="G1" s="64"/>
      <c r="H1" s="64"/>
    </row>
    <row r="2" spans="1:8" s="4" customFormat="1" ht="30" customHeight="1">
      <c r="A2" s="16" t="s">
        <v>0</v>
      </c>
      <c r="B2" s="17" t="s">
        <v>24</v>
      </c>
      <c r="C2" s="17" t="s">
        <v>25</v>
      </c>
      <c r="D2" s="25" t="s">
        <v>33</v>
      </c>
      <c r="E2" s="17" t="s">
        <v>26</v>
      </c>
      <c r="F2" s="25" t="s">
        <v>32</v>
      </c>
      <c r="G2" s="71" t="s">
        <v>27</v>
      </c>
      <c r="H2" s="71"/>
    </row>
    <row r="3" spans="1:8" s="3" customFormat="1" ht="24" customHeight="1">
      <c r="A3" s="62" t="s">
        <v>17</v>
      </c>
      <c r="B3" s="18" t="s">
        <v>1</v>
      </c>
      <c r="C3" s="8">
        <v>4000000</v>
      </c>
      <c r="D3" s="8">
        <v>4000000</v>
      </c>
      <c r="E3" s="8"/>
      <c r="F3" s="8"/>
      <c r="G3" s="56" t="s">
        <v>5</v>
      </c>
      <c r="H3" s="56"/>
    </row>
    <row r="4" spans="1:8" s="3" customFormat="1" ht="24" customHeight="1">
      <c r="A4" s="63"/>
      <c r="B4" s="18" t="s">
        <v>2</v>
      </c>
      <c r="C4" s="8">
        <v>13100000</v>
      </c>
      <c r="D4" s="8">
        <v>7600000</v>
      </c>
      <c r="E4" s="8"/>
      <c r="F4" s="8"/>
      <c r="G4" s="56" t="s">
        <v>39</v>
      </c>
      <c r="H4" s="56"/>
    </row>
    <row r="5" spans="1:8" s="3" customFormat="1" ht="24" customHeight="1">
      <c r="A5" s="63"/>
      <c r="B5" s="19" t="s">
        <v>3</v>
      </c>
      <c r="C5" s="8">
        <v>1000000</v>
      </c>
      <c r="D5" s="8">
        <v>1444025</v>
      </c>
      <c r="E5" s="8"/>
      <c r="F5" s="8"/>
      <c r="G5" s="60" t="s">
        <v>41</v>
      </c>
      <c r="H5" s="60"/>
    </row>
    <row r="6" spans="1:8" s="3" customFormat="1" ht="24" customHeight="1">
      <c r="A6" s="44" t="s">
        <v>22</v>
      </c>
      <c r="B6" s="45"/>
      <c r="C6" s="11">
        <f>SUM(C3:C5)</f>
        <v>18100000</v>
      </c>
      <c r="D6" s="11">
        <f>SUM(D3:D5)</f>
        <v>13044025</v>
      </c>
      <c r="E6" s="12"/>
      <c r="F6" s="12"/>
      <c r="G6" s="61"/>
      <c r="H6" s="61"/>
    </row>
    <row r="7" spans="1:8" s="3" customFormat="1" ht="24" customHeight="1">
      <c r="A7" s="68" t="s">
        <v>18</v>
      </c>
      <c r="B7" s="20" t="s">
        <v>4</v>
      </c>
      <c r="C7" s="8"/>
      <c r="D7" s="8"/>
      <c r="E7" s="8">
        <v>1400000</v>
      </c>
      <c r="F7" s="8"/>
      <c r="G7" s="58" t="s">
        <v>19</v>
      </c>
      <c r="H7" s="58"/>
    </row>
    <row r="8" spans="1:8" s="3" customFormat="1" ht="24" customHeight="1">
      <c r="A8" s="68"/>
      <c r="B8" s="20" t="s">
        <v>6</v>
      </c>
      <c r="C8" s="8"/>
      <c r="D8" s="8"/>
      <c r="E8" s="8">
        <v>500000</v>
      </c>
      <c r="F8" s="8">
        <v>794500</v>
      </c>
      <c r="G8" s="58" t="s">
        <v>38</v>
      </c>
      <c r="H8" s="58"/>
    </row>
    <row r="9" spans="1:8" s="3" customFormat="1" ht="20.100000000000001" customHeight="1">
      <c r="A9" s="68"/>
      <c r="B9" s="52" t="s">
        <v>7</v>
      </c>
      <c r="C9" s="54"/>
      <c r="D9" s="23"/>
      <c r="E9" s="10">
        <v>1500000</v>
      </c>
      <c r="F9" s="10">
        <v>1800000</v>
      </c>
      <c r="G9" s="59" t="s">
        <v>37</v>
      </c>
      <c r="H9" s="59"/>
    </row>
    <row r="10" spans="1:8" s="3" customFormat="1" ht="20.100000000000001" customHeight="1">
      <c r="A10" s="68"/>
      <c r="B10" s="53"/>
      <c r="C10" s="55"/>
      <c r="D10" s="24"/>
      <c r="E10" s="9">
        <v>1400800</v>
      </c>
      <c r="F10" s="27">
        <v>1400800</v>
      </c>
      <c r="G10" s="50" t="s">
        <v>30</v>
      </c>
      <c r="H10" s="51"/>
    </row>
    <row r="11" spans="1:8" s="3" customFormat="1" ht="24" customHeight="1">
      <c r="A11" s="68"/>
      <c r="B11" s="20" t="s">
        <v>8</v>
      </c>
      <c r="C11" s="7"/>
      <c r="D11" s="7"/>
      <c r="E11" s="7">
        <v>400000</v>
      </c>
      <c r="F11" s="7"/>
      <c r="G11" s="57" t="s">
        <v>20</v>
      </c>
      <c r="H11" s="57"/>
    </row>
    <row r="12" spans="1:8" s="3" customFormat="1" ht="24" customHeight="1">
      <c r="A12" s="68"/>
      <c r="B12" s="20" t="s">
        <v>14</v>
      </c>
      <c r="C12" s="7"/>
      <c r="D12" s="7"/>
      <c r="E12" s="7">
        <v>1500000</v>
      </c>
      <c r="F12" s="28">
        <v>400000</v>
      </c>
      <c r="G12" s="42" t="s">
        <v>36</v>
      </c>
      <c r="H12" s="43"/>
    </row>
    <row r="13" spans="1:8" s="5" customFormat="1" ht="24" customHeight="1">
      <c r="A13" s="68"/>
      <c r="B13" s="21" t="s">
        <v>9</v>
      </c>
      <c r="C13" s="7"/>
      <c r="D13" s="7"/>
      <c r="E13" s="7">
        <v>200000</v>
      </c>
      <c r="F13" s="7"/>
      <c r="G13" s="67" t="s">
        <v>10</v>
      </c>
      <c r="H13" s="67"/>
    </row>
    <row r="14" spans="1:8" s="5" customFormat="1" ht="24" customHeight="1">
      <c r="A14" s="68"/>
      <c r="B14" s="69" t="s">
        <v>29</v>
      </c>
      <c r="C14" s="54"/>
      <c r="D14" s="23"/>
      <c r="E14" s="54">
        <v>3000000</v>
      </c>
      <c r="F14" s="10">
        <v>2400000</v>
      </c>
      <c r="G14" s="48" t="s">
        <v>42</v>
      </c>
      <c r="H14" s="49"/>
    </row>
    <row r="15" spans="1:8" s="5" customFormat="1" ht="20.100000000000001" customHeight="1">
      <c r="A15" s="68"/>
      <c r="B15" s="70"/>
      <c r="C15" s="55"/>
      <c r="D15" s="24"/>
      <c r="E15" s="55"/>
      <c r="F15" s="27">
        <v>2040000</v>
      </c>
      <c r="G15" s="65" t="s">
        <v>40</v>
      </c>
      <c r="H15" s="66"/>
    </row>
    <row r="16" spans="1:8" s="5" customFormat="1" ht="24" customHeight="1">
      <c r="A16" s="68"/>
      <c r="B16" s="22" t="s">
        <v>15</v>
      </c>
      <c r="C16" s="9"/>
      <c r="D16" s="24"/>
      <c r="E16" s="9">
        <v>1950000</v>
      </c>
      <c r="F16" s="27"/>
      <c r="G16" s="42" t="s">
        <v>21</v>
      </c>
      <c r="H16" s="43"/>
    </row>
    <row r="17" spans="1:8" s="5" customFormat="1" ht="30" customHeight="1">
      <c r="A17" s="68"/>
      <c r="B17" s="21" t="s">
        <v>43</v>
      </c>
      <c r="C17" s="7"/>
      <c r="D17" s="7"/>
      <c r="E17" s="7">
        <v>600000</v>
      </c>
      <c r="F17" s="28"/>
      <c r="G17" s="42" t="s">
        <v>44</v>
      </c>
      <c r="H17" s="43"/>
    </row>
    <row r="18" spans="1:8" s="5" customFormat="1" ht="24" customHeight="1">
      <c r="A18" s="68"/>
      <c r="B18" s="21" t="s">
        <v>16</v>
      </c>
      <c r="C18" s="7"/>
      <c r="D18" s="7"/>
      <c r="E18" s="7">
        <v>1000000</v>
      </c>
      <c r="F18" s="28"/>
      <c r="G18" s="42"/>
      <c r="H18" s="43"/>
    </row>
    <row r="19" spans="1:8" s="5" customFormat="1" ht="30" customHeight="1">
      <c r="A19" s="68"/>
      <c r="B19" s="21" t="s">
        <v>28</v>
      </c>
      <c r="C19" s="7"/>
      <c r="D19" s="7"/>
      <c r="E19" s="7">
        <v>4000000</v>
      </c>
      <c r="F19" s="28"/>
      <c r="G19" s="42" t="s">
        <v>11</v>
      </c>
      <c r="H19" s="43"/>
    </row>
    <row r="20" spans="1:8" s="5" customFormat="1" ht="24" customHeight="1">
      <c r="A20" s="68"/>
      <c r="B20" s="21" t="s">
        <v>12</v>
      </c>
      <c r="C20" s="7"/>
      <c r="D20" s="7"/>
      <c r="E20" s="7">
        <v>500000</v>
      </c>
      <c r="F20" s="28">
        <v>102680</v>
      </c>
      <c r="G20" s="42" t="s">
        <v>13</v>
      </c>
      <c r="H20" s="43"/>
    </row>
    <row r="21" spans="1:8" s="5" customFormat="1" ht="24" customHeight="1">
      <c r="A21" s="44" t="s">
        <v>23</v>
      </c>
      <c r="B21" s="45"/>
      <c r="C21" s="14"/>
      <c r="D21" s="14"/>
      <c r="E21" s="13">
        <f>SUM(E7:E20)</f>
        <v>17950800</v>
      </c>
      <c r="F21" s="29">
        <f>SUM(F7:F20)</f>
        <v>8937980</v>
      </c>
      <c r="G21" s="30"/>
      <c r="H21" s="33" t="s">
        <v>34</v>
      </c>
    </row>
    <row r="22" spans="1:8" s="3" customFormat="1" ht="24" customHeight="1">
      <c r="A22" s="46" t="s">
        <v>31</v>
      </c>
      <c r="B22" s="47"/>
      <c r="C22" s="14">
        <f>C6</f>
        <v>18100000</v>
      </c>
      <c r="D22" s="26">
        <f>D6</f>
        <v>13044025</v>
      </c>
      <c r="E22" s="15">
        <f>E21</f>
        <v>17950800</v>
      </c>
      <c r="F22" s="15">
        <f>F21</f>
        <v>8937980</v>
      </c>
      <c r="G22" s="31"/>
      <c r="H22" s="32">
        <f>D22-F22</f>
        <v>4106045</v>
      </c>
    </row>
    <row r="23" spans="1:8" s="3" customFormat="1" ht="30" customHeight="1">
      <c r="B23" s="2"/>
      <c r="C23" s="6"/>
      <c r="D23" s="6"/>
      <c r="E23" s="6"/>
      <c r="F23" s="6"/>
    </row>
    <row r="24" spans="1:8" s="3" customFormat="1" ht="30" customHeight="1">
      <c r="B24" s="2"/>
      <c r="C24" s="6"/>
      <c r="D24" s="6"/>
      <c r="E24" s="6"/>
      <c r="F24" s="6"/>
    </row>
  </sheetData>
  <mergeCells count="30">
    <mergeCell ref="A3:A5"/>
    <mergeCell ref="A6:B6"/>
    <mergeCell ref="A1:H1"/>
    <mergeCell ref="G16:H16"/>
    <mergeCell ref="G15:H15"/>
    <mergeCell ref="G13:H13"/>
    <mergeCell ref="A7:A20"/>
    <mergeCell ref="G17:H17"/>
    <mergeCell ref="G19:H19"/>
    <mergeCell ref="G20:H20"/>
    <mergeCell ref="B14:B15"/>
    <mergeCell ref="C14:C15"/>
    <mergeCell ref="E14:E15"/>
    <mergeCell ref="G7:H7"/>
    <mergeCell ref="G2:H2"/>
    <mergeCell ref="G3:H3"/>
    <mergeCell ref="G4:H4"/>
    <mergeCell ref="G11:H11"/>
    <mergeCell ref="G8:H8"/>
    <mergeCell ref="G9:H9"/>
    <mergeCell ref="G5:H5"/>
    <mergeCell ref="G6:H6"/>
    <mergeCell ref="G18:H18"/>
    <mergeCell ref="A21:B21"/>
    <mergeCell ref="A22:B22"/>
    <mergeCell ref="G14:H14"/>
    <mergeCell ref="G10:H10"/>
    <mergeCell ref="B9:B10"/>
    <mergeCell ref="C9:C10"/>
    <mergeCell ref="G12:H12"/>
  </mergeCells>
  <phoneticPr fontId="3" type="noConversion"/>
  <pageMargins left="0.59" right="0.11811023622047245" top="0.28000000000000003" bottom="0.33" header="0.19685039370078741" footer="0.27559055118110237"/>
  <pageSetup paperSize="9" orientation="landscape" useFirstPageNumber="1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Normal="100" workbookViewId="0">
      <pane ySplit="2" topLeftCell="A3" activePane="bottomLeft" state="frozen"/>
      <selection pane="bottomLeft" activeCell="F24" sqref="F24"/>
    </sheetView>
  </sheetViews>
  <sheetFormatPr defaultRowHeight="13.5"/>
  <cols>
    <col min="1" max="1" width="4.77734375" customWidth="1"/>
    <col min="2" max="2" width="14.77734375" style="1" customWidth="1"/>
    <col min="3" max="6" width="14.77734375" customWidth="1"/>
    <col min="7" max="7" width="16.77734375" customWidth="1"/>
    <col min="8" max="8" width="23.77734375" customWidth="1"/>
  </cols>
  <sheetData>
    <row r="1" spans="1:8" s="3" customFormat="1" ht="36" customHeight="1">
      <c r="A1" s="64" t="s">
        <v>35</v>
      </c>
      <c r="B1" s="64"/>
      <c r="C1" s="64"/>
      <c r="D1" s="64"/>
      <c r="E1" s="64"/>
      <c r="F1" s="64"/>
      <c r="G1" s="64"/>
      <c r="H1" s="64"/>
    </row>
    <row r="2" spans="1:8" s="4" customFormat="1" ht="30" customHeight="1">
      <c r="A2" s="16" t="s">
        <v>0</v>
      </c>
      <c r="B2" s="37" t="s">
        <v>24</v>
      </c>
      <c r="C2" s="37" t="s">
        <v>25</v>
      </c>
      <c r="D2" s="37" t="s">
        <v>33</v>
      </c>
      <c r="E2" s="37" t="s">
        <v>26</v>
      </c>
      <c r="F2" s="37" t="s">
        <v>32</v>
      </c>
      <c r="G2" s="71" t="s">
        <v>27</v>
      </c>
      <c r="H2" s="71"/>
    </row>
    <row r="3" spans="1:8" s="3" customFormat="1" ht="24" customHeight="1">
      <c r="A3" s="62" t="s">
        <v>17</v>
      </c>
      <c r="B3" s="18" t="s">
        <v>1</v>
      </c>
      <c r="C3" s="8">
        <v>4000000</v>
      </c>
      <c r="D3" s="8">
        <v>4000000</v>
      </c>
      <c r="E3" s="8"/>
      <c r="F3" s="8"/>
      <c r="G3" s="56" t="s">
        <v>5</v>
      </c>
      <c r="H3" s="56"/>
    </row>
    <row r="4" spans="1:8" s="3" customFormat="1" ht="24" customHeight="1">
      <c r="A4" s="63"/>
      <c r="B4" s="18" t="s">
        <v>2</v>
      </c>
      <c r="C4" s="8">
        <v>13100000</v>
      </c>
      <c r="D4" s="8">
        <v>7600000</v>
      </c>
      <c r="E4" s="8"/>
      <c r="F4" s="8"/>
      <c r="G4" s="56" t="s">
        <v>39</v>
      </c>
      <c r="H4" s="56"/>
    </row>
    <row r="5" spans="1:8" s="3" customFormat="1" ht="24" customHeight="1">
      <c r="A5" s="63"/>
      <c r="B5" s="19" t="s">
        <v>3</v>
      </c>
      <c r="C5" s="8">
        <v>1000000</v>
      </c>
      <c r="D5" s="8">
        <v>1444400</v>
      </c>
      <c r="E5" s="8"/>
      <c r="F5" s="8"/>
      <c r="G5" s="60" t="s">
        <v>41</v>
      </c>
      <c r="H5" s="60"/>
    </row>
    <row r="6" spans="1:8" s="3" customFormat="1" ht="24" customHeight="1">
      <c r="A6" s="44" t="s">
        <v>22</v>
      </c>
      <c r="B6" s="45"/>
      <c r="C6" s="11">
        <f>SUM(C3:C5)</f>
        <v>18100000</v>
      </c>
      <c r="D6" s="11">
        <f>SUM(D3:D5)</f>
        <v>13044400</v>
      </c>
      <c r="E6" s="12"/>
      <c r="F6" s="12"/>
      <c r="G6" s="61"/>
      <c r="H6" s="61"/>
    </row>
    <row r="7" spans="1:8" s="3" customFormat="1" ht="24" customHeight="1">
      <c r="A7" s="68" t="s">
        <v>18</v>
      </c>
      <c r="B7" s="20" t="s">
        <v>4</v>
      </c>
      <c r="C7" s="8"/>
      <c r="D7" s="8"/>
      <c r="E7" s="8">
        <v>1400000</v>
      </c>
      <c r="F7" s="8"/>
      <c r="G7" s="58" t="s">
        <v>19</v>
      </c>
      <c r="H7" s="58"/>
    </row>
    <row r="8" spans="1:8" s="3" customFormat="1" ht="24" customHeight="1">
      <c r="A8" s="68"/>
      <c r="B8" s="20" t="s">
        <v>6</v>
      </c>
      <c r="C8" s="8"/>
      <c r="D8" s="8"/>
      <c r="E8" s="8">
        <v>500000</v>
      </c>
      <c r="F8" s="8">
        <v>894500</v>
      </c>
      <c r="G8" s="58" t="s">
        <v>38</v>
      </c>
      <c r="H8" s="58"/>
    </row>
    <row r="9" spans="1:8" s="3" customFormat="1" ht="20.100000000000001" customHeight="1">
      <c r="A9" s="68"/>
      <c r="B9" s="52" t="s">
        <v>7</v>
      </c>
      <c r="C9" s="54"/>
      <c r="D9" s="34"/>
      <c r="E9" s="10">
        <v>1500000</v>
      </c>
      <c r="F9" s="10">
        <v>1800000</v>
      </c>
      <c r="G9" s="59" t="s">
        <v>37</v>
      </c>
      <c r="H9" s="59"/>
    </row>
    <row r="10" spans="1:8" s="3" customFormat="1" ht="20.100000000000001" customHeight="1">
      <c r="A10" s="68"/>
      <c r="B10" s="53"/>
      <c r="C10" s="55"/>
      <c r="D10" s="35"/>
      <c r="E10" s="35">
        <v>1400800</v>
      </c>
      <c r="F10" s="27">
        <v>1400800</v>
      </c>
      <c r="G10" s="50" t="s">
        <v>30</v>
      </c>
      <c r="H10" s="51"/>
    </row>
    <row r="11" spans="1:8" s="3" customFormat="1" ht="24" customHeight="1">
      <c r="A11" s="68"/>
      <c r="B11" s="20" t="s">
        <v>8</v>
      </c>
      <c r="C11" s="7"/>
      <c r="D11" s="7"/>
      <c r="E11" s="7">
        <v>400000</v>
      </c>
      <c r="F11" s="7"/>
      <c r="G11" s="57" t="s">
        <v>20</v>
      </c>
      <c r="H11" s="57"/>
    </row>
    <row r="12" spans="1:8" s="3" customFormat="1" ht="24" customHeight="1">
      <c r="A12" s="68"/>
      <c r="B12" s="20" t="s">
        <v>14</v>
      </c>
      <c r="C12" s="7"/>
      <c r="D12" s="7"/>
      <c r="E12" s="7">
        <v>1500000</v>
      </c>
      <c r="F12" s="28">
        <v>400000</v>
      </c>
      <c r="G12" s="42" t="s">
        <v>36</v>
      </c>
      <c r="H12" s="43"/>
    </row>
    <row r="13" spans="1:8" s="5" customFormat="1" ht="24" customHeight="1">
      <c r="A13" s="68"/>
      <c r="B13" s="21" t="s">
        <v>9</v>
      </c>
      <c r="C13" s="7"/>
      <c r="D13" s="7"/>
      <c r="E13" s="7">
        <v>200000</v>
      </c>
      <c r="F13" s="7"/>
      <c r="G13" s="67" t="s">
        <v>10</v>
      </c>
      <c r="H13" s="67"/>
    </row>
    <row r="14" spans="1:8" s="5" customFormat="1" ht="24" customHeight="1">
      <c r="A14" s="68"/>
      <c r="B14" s="69" t="s">
        <v>29</v>
      </c>
      <c r="C14" s="54"/>
      <c r="D14" s="34"/>
      <c r="E14" s="54">
        <v>3000000</v>
      </c>
      <c r="F14" s="10">
        <v>2400000</v>
      </c>
      <c r="G14" s="48" t="s">
        <v>42</v>
      </c>
      <c r="H14" s="49"/>
    </row>
    <row r="15" spans="1:8" s="5" customFormat="1" ht="20.100000000000001" customHeight="1">
      <c r="A15" s="68"/>
      <c r="B15" s="70"/>
      <c r="C15" s="55"/>
      <c r="D15" s="35"/>
      <c r="E15" s="55"/>
      <c r="F15" s="27">
        <v>2040000</v>
      </c>
      <c r="G15" s="65" t="s">
        <v>40</v>
      </c>
      <c r="H15" s="66"/>
    </row>
    <row r="16" spans="1:8" s="5" customFormat="1" ht="24" customHeight="1">
      <c r="A16" s="68"/>
      <c r="B16" s="36" t="s">
        <v>15</v>
      </c>
      <c r="C16" s="35"/>
      <c r="D16" s="35"/>
      <c r="E16" s="35">
        <v>1950000</v>
      </c>
      <c r="F16" s="27"/>
      <c r="G16" s="42" t="s">
        <v>21</v>
      </c>
      <c r="H16" s="43"/>
    </row>
    <row r="17" spans="1:8" s="5" customFormat="1" ht="30" customHeight="1">
      <c r="A17" s="68"/>
      <c r="B17" s="21" t="s">
        <v>43</v>
      </c>
      <c r="C17" s="7"/>
      <c r="D17" s="7"/>
      <c r="E17" s="7">
        <v>600000</v>
      </c>
      <c r="F17" s="28"/>
      <c r="G17" s="42" t="s">
        <v>44</v>
      </c>
      <c r="H17" s="43"/>
    </row>
    <row r="18" spans="1:8" s="5" customFormat="1" ht="24" customHeight="1">
      <c r="A18" s="68"/>
      <c r="B18" s="21" t="s">
        <v>16</v>
      </c>
      <c r="C18" s="7"/>
      <c r="D18" s="7"/>
      <c r="E18" s="7">
        <v>1000000</v>
      </c>
      <c r="F18" s="28"/>
      <c r="G18" s="42"/>
      <c r="H18" s="43"/>
    </row>
    <row r="19" spans="1:8" s="5" customFormat="1" ht="30" customHeight="1">
      <c r="A19" s="68"/>
      <c r="B19" s="21" t="s">
        <v>28</v>
      </c>
      <c r="C19" s="7"/>
      <c r="D19" s="7"/>
      <c r="E19" s="7">
        <v>4000000</v>
      </c>
      <c r="F19" s="28"/>
      <c r="G19" s="42" t="s">
        <v>11</v>
      </c>
      <c r="H19" s="43"/>
    </row>
    <row r="20" spans="1:8" s="5" customFormat="1" ht="24" customHeight="1">
      <c r="A20" s="68"/>
      <c r="B20" s="21" t="s">
        <v>12</v>
      </c>
      <c r="C20" s="7"/>
      <c r="D20" s="7"/>
      <c r="E20" s="7">
        <v>500000</v>
      </c>
      <c r="F20" s="28">
        <v>137960</v>
      </c>
      <c r="G20" s="42" t="s">
        <v>13</v>
      </c>
      <c r="H20" s="43"/>
    </row>
    <row r="21" spans="1:8" s="5" customFormat="1" ht="24" customHeight="1">
      <c r="A21" s="44" t="s">
        <v>23</v>
      </c>
      <c r="B21" s="45"/>
      <c r="C21" s="14"/>
      <c r="D21" s="14"/>
      <c r="E21" s="13">
        <f>SUM(E7:E20)</f>
        <v>17950800</v>
      </c>
      <c r="F21" s="29">
        <f>SUM(F7:F20)</f>
        <v>9073260</v>
      </c>
      <c r="G21" s="30"/>
      <c r="H21" s="33" t="s">
        <v>34</v>
      </c>
    </row>
    <row r="22" spans="1:8" s="3" customFormat="1" ht="24" customHeight="1">
      <c r="A22" s="46" t="s">
        <v>31</v>
      </c>
      <c r="B22" s="47"/>
      <c r="C22" s="14">
        <f>C6</f>
        <v>18100000</v>
      </c>
      <c r="D22" s="26">
        <f>D6</f>
        <v>13044400</v>
      </c>
      <c r="E22" s="15">
        <f>E21</f>
        <v>17950800</v>
      </c>
      <c r="F22" s="15">
        <f>F21</f>
        <v>9073260</v>
      </c>
      <c r="G22" s="31"/>
      <c r="H22" s="32">
        <f>D22-F22</f>
        <v>3971140</v>
      </c>
    </row>
    <row r="23" spans="1:8" s="3" customFormat="1" ht="30" customHeight="1">
      <c r="B23" s="2"/>
      <c r="C23" s="6"/>
      <c r="D23" s="6"/>
      <c r="E23" s="6"/>
      <c r="F23" s="6"/>
    </row>
    <row r="24" spans="1:8" s="3" customFormat="1" ht="30" customHeight="1">
      <c r="B24" s="2"/>
      <c r="C24" s="6"/>
      <c r="D24" s="6"/>
      <c r="E24" s="6"/>
      <c r="F24" s="6"/>
    </row>
  </sheetData>
  <mergeCells count="30">
    <mergeCell ref="A1:H1"/>
    <mergeCell ref="G2:H2"/>
    <mergeCell ref="A3:A5"/>
    <mergeCell ref="G3:H3"/>
    <mergeCell ref="G4:H4"/>
    <mergeCell ref="G5:H5"/>
    <mergeCell ref="A6:B6"/>
    <mergeCell ref="G6:H6"/>
    <mergeCell ref="A7:A20"/>
    <mergeCell ref="G7:H7"/>
    <mergeCell ref="G8:H8"/>
    <mergeCell ref="B9:B10"/>
    <mergeCell ref="C9:C10"/>
    <mergeCell ref="G9:H9"/>
    <mergeCell ref="G10:H10"/>
    <mergeCell ref="G11:H11"/>
    <mergeCell ref="G12:H12"/>
    <mergeCell ref="G13:H13"/>
    <mergeCell ref="B14:B15"/>
    <mergeCell ref="C14:C15"/>
    <mergeCell ref="E14:E15"/>
    <mergeCell ref="G14:H14"/>
    <mergeCell ref="G15:H15"/>
    <mergeCell ref="A22:B22"/>
    <mergeCell ref="G16:H16"/>
    <mergeCell ref="G17:H17"/>
    <mergeCell ref="G18:H18"/>
    <mergeCell ref="G19:H19"/>
    <mergeCell ref="G20:H20"/>
    <mergeCell ref="A21:B21"/>
  </mergeCells>
  <phoneticPr fontId="3" type="noConversion"/>
  <pageMargins left="0.59" right="0.11811023622047245" top="0.28000000000000003" bottom="0.33" header="0.19685039370078741" footer="0.27559055118110237"/>
  <pageSetup paperSize="9" orientation="landscape" useFirstPageNumber="1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zoomScaleNormal="100" workbookViewId="0">
      <pane ySplit="2" topLeftCell="A3" activePane="bottomLeft" state="frozen"/>
      <selection pane="bottomLeft" activeCell="G20" sqref="G20:H20"/>
    </sheetView>
  </sheetViews>
  <sheetFormatPr defaultRowHeight="13.5"/>
  <cols>
    <col min="1" max="1" width="4.77734375" customWidth="1"/>
    <col min="2" max="2" width="14.77734375" style="1" customWidth="1"/>
    <col min="3" max="6" width="14.77734375" customWidth="1"/>
    <col min="7" max="7" width="16.77734375" customWidth="1"/>
    <col min="8" max="8" width="25.77734375" customWidth="1"/>
  </cols>
  <sheetData>
    <row r="1" spans="1:8" s="3" customFormat="1" ht="36" customHeight="1">
      <c r="A1" s="64" t="s">
        <v>35</v>
      </c>
      <c r="B1" s="64"/>
      <c r="C1" s="64"/>
      <c r="D1" s="64"/>
      <c r="E1" s="64"/>
      <c r="F1" s="64"/>
      <c r="G1" s="64"/>
      <c r="H1" s="64"/>
    </row>
    <row r="2" spans="1:8" s="4" customFormat="1" ht="30" customHeight="1">
      <c r="A2" s="16" t="s">
        <v>0</v>
      </c>
      <c r="B2" s="41" t="s">
        <v>24</v>
      </c>
      <c r="C2" s="41" t="s">
        <v>25</v>
      </c>
      <c r="D2" s="41" t="s">
        <v>33</v>
      </c>
      <c r="E2" s="41" t="s">
        <v>26</v>
      </c>
      <c r="F2" s="41" t="s">
        <v>32</v>
      </c>
      <c r="G2" s="71" t="s">
        <v>27</v>
      </c>
      <c r="H2" s="71"/>
    </row>
    <row r="3" spans="1:8" s="3" customFormat="1" ht="24" customHeight="1">
      <c r="A3" s="62" t="s">
        <v>17</v>
      </c>
      <c r="B3" s="18" t="s">
        <v>1</v>
      </c>
      <c r="C3" s="8">
        <v>4000000</v>
      </c>
      <c r="D3" s="8">
        <v>4000000</v>
      </c>
      <c r="E3" s="8"/>
      <c r="F3" s="8"/>
      <c r="G3" s="56" t="s">
        <v>50</v>
      </c>
      <c r="H3" s="56"/>
    </row>
    <row r="4" spans="1:8" s="3" customFormat="1" ht="24" customHeight="1">
      <c r="A4" s="63"/>
      <c r="B4" s="18" t="s">
        <v>2</v>
      </c>
      <c r="C4" s="8">
        <v>13100000</v>
      </c>
      <c r="D4" s="8">
        <v>13400000</v>
      </c>
      <c r="E4" s="8"/>
      <c r="F4" s="8"/>
      <c r="G4" s="56" t="s">
        <v>39</v>
      </c>
      <c r="H4" s="56"/>
    </row>
    <row r="5" spans="1:8" s="3" customFormat="1" ht="24" customHeight="1">
      <c r="A5" s="63"/>
      <c r="B5" s="19" t="s">
        <v>3</v>
      </c>
      <c r="C5" s="8">
        <v>1000000</v>
      </c>
      <c r="D5" s="8">
        <v>1644659</v>
      </c>
      <c r="E5" s="8"/>
      <c r="F5" s="8"/>
      <c r="G5" s="72" t="s">
        <v>45</v>
      </c>
      <c r="H5" s="72"/>
    </row>
    <row r="6" spans="1:8" s="3" customFormat="1" ht="24" customHeight="1">
      <c r="A6" s="44" t="s">
        <v>22</v>
      </c>
      <c r="B6" s="45"/>
      <c r="C6" s="11">
        <f>SUM(C3:C5)</f>
        <v>18100000</v>
      </c>
      <c r="D6" s="11">
        <f>SUM(D3:D5)</f>
        <v>19044659</v>
      </c>
      <c r="E6" s="12"/>
      <c r="F6" s="12"/>
      <c r="G6" s="61"/>
      <c r="H6" s="61"/>
    </row>
    <row r="7" spans="1:8" s="3" customFormat="1" ht="24" customHeight="1">
      <c r="A7" s="68" t="s">
        <v>18</v>
      </c>
      <c r="B7" s="20" t="s">
        <v>4</v>
      </c>
      <c r="C7" s="8"/>
      <c r="D7" s="8"/>
      <c r="E7" s="8">
        <v>1400000</v>
      </c>
      <c r="F7" s="8">
        <v>0</v>
      </c>
      <c r="G7" s="58" t="s">
        <v>49</v>
      </c>
      <c r="H7" s="58"/>
    </row>
    <row r="8" spans="1:8" s="3" customFormat="1" ht="24" customHeight="1">
      <c r="A8" s="68"/>
      <c r="B8" s="20" t="s">
        <v>6</v>
      </c>
      <c r="C8" s="8"/>
      <c r="D8" s="8"/>
      <c r="E8" s="8">
        <v>500000</v>
      </c>
      <c r="F8" s="8">
        <v>894500</v>
      </c>
      <c r="G8" s="58" t="s">
        <v>52</v>
      </c>
      <c r="H8" s="58"/>
    </row>
    <row r="9" spans="1:8" s="3" customFormat="1" ht="20.100000000000001" customHeight="1">
      <c r="A9" s="68"/>
      <c r="B9" s="52" t="s">
        <v>7</v>
      </c>
      <c r="C9" s="54"/>
      <c r="D9" s="38"/>
      <c r="E9" s="10">
        <v>1500000</v>
      </c>
      <c r="F9" s="10">
        <v>1800000</v>
      </c>
      <c r="G9" s="59" t="s">
        <v>37</v>
      </c>
      <c r="H9" s="59"/>
    </row>
    <row r="10" spans="1:8" s="3" customFormat="1" ht="20.100000000000001" customHeight="1">
      <c r="A10" s="68"/>
      <c r="B10" s="53"/>
      <c r="C10" s="55"/>
      <c r="D10" s="39"/>
      <c r="E10" s="39">
        <v>1400800</v>
      </c>
      <c r="F10" s="27">
        <v>1400800</v>
      </c>
      <c r="G10" s="50" t="s">
        <v>30</v>
      </c>
      <c r="H10" s="51"/>
    </row>
    <row r="11" spans="1:8" s="3" customFormat="1" ht="24" customHeight="1">
      <c r="A11" s="68"/>
      <c r="B11" s="20" t="s">
        <v>8</v>
      </c>
      <c r="C11" s="7"/>
      <c r="D11" s="7"/>
      <c r="E11" s="7">
        <v>400000</v>
      </c>
      <c r="F11" s="7">
        <v>0</v>
      </c>
      <c r="G11" s="57" t="s">
        <v>47</v>
      </c>
      <c r="H11" s="57"/>
    </row>
    <row r="12" spans="1:8" s="3" customFormat="1" ht="24" customHeight="1">
      <c r="A12" s="68"/>
      <c r="B12" s="20" t="s">
        <v>56</v>
      </c>
      <c r="C12" s="7"/>
      <c r="D12" s="7"/>
      <c r="E12" s="7">
        <v>1500000</v>
      </c>
      <c r="F12" s="28">
        <v>400000</v>
      </c>
      <c r="G12" s="42" t="s">
        <v>48</v>
      </c>
      <c r="H12" s="43"/>
    </row>
    <row r="13" spans="1:8" s="5" customFormat="1" ht="24" customHeight="1">
      <c r="A13" s="68"/>
      <c r="B13" s="21" t="s">
        <v>9</v>
      </c>
      <c r="C13" s="7"/>
      <c r="D13" s="7"/>
      <c r="E13" s="7">
        <v>200000</v>
      </c>
      <c r="F13" s="7">
        <v>0</v>
      </c>
      <c r="G13" s="58" t="s">
        <v>54</v>
      </c>
      <c r="H13" s="58"/>
    </row>
    <row r="14" spans="1:8" s="5" customFormat="1" ht="24" customHeight="1">
      <c r="A14" s="68"/>
      <c r="B14" s="69" t="s">
        <v>29</v>
      </c>
      <c r="C14" s="54"/>
      <c r="D14" s="38"/>
      <c r="E14" s="54">
        <v>3000000</v>
      </c>
      <c r="F14" s="10">
        <v>2400000</v>
      </c>
      <c r="G14" s="48" t="s">
        <v>42</v>
      </c>
      <c r="H14" s="49"/>
    </row>
    <row r="15" spans="1:8" s="5" customFormat="1" ht="20.100000000000001" customHeight="1">
      <c r="A15" s="68"/>
      <c r="B15" s="70"/>
      <c r="C15" s="55"/>
      <c r="D15" s="39"/>
      <c r="E15" s="55"/>
      <c r="F15" s="27">
        <v>2040000</v>
      </c>
      <c r="G15" s="50" t="s">
        <v>55</v>
      </c>
      <c r="H15" s="51"/>
    </row>
    <row r="16" spans="1:8" s="5" customFormat="1" ht="24" customHeight="1">
      <c r="A16" s="68"/>
      <c r="B16" s="40" t="s">
        <v>15</v>
      </c>
      <c r="C16" s="39"/>
      <c r="D16" s="39"/>
      <c r="E16" s="39">
        <v>1950000</v>
      </c>
      <c r="F16" s="27">
        <v>0</v>
      </c>
      <c r="G16" s="42" t="s">
        <v>51</v>
      </c>
      <c r="H16" s="43"/>
    </row>
    <row r="17" spans="1:8" s="5" customFormat="1" ht="30" customHeight="1">
      <c r="A17" s="68"/>
      <c r="B17" s="21" t="s">
        <v>43</v>
      </c>
      <c r="C17" s="7"/>
      <c r="D17" s="7"/>
      <c r="E17" s="7">
        <v>600000</v>
      </c>
      <c r="F17" s="28">
        <v>840000</v>
      </c>
      <c r="G17" s="42" t="s">
        <v>57</v>
      </c>
      <c r="H17" s="43"/>
    </row>
    <row r="18" spans="1:8" s="5" customFormat="1" ht="24" customHeight="1">
      <c r="A18" s="68"/>
      <c r="B18" s="21" t="s">
        <v>16</v>
      </c>
      <c r="C18" s="7"/>
      <c r="D18" s="7"/>
      <c r="E18" s="7">
        <v>1000000</v>
      </c>
      <c r="F18" s="28">
        <v>1092400</v>
      </c>
      <c r="G18" s="42" t="s">
        <v>46</v>
      </c>
      <c r="H18" s="43"/>
    </row>
    <row r="19" spans="1:8" s="5" customFormat="1" ht="30" customHeight="1">
      <c r="A19" s="68"/>
      <c r="B19" s="21" t="s">
        <v>28</v>
      </c>
      <c r="C19" s="7"/>
      <c r="D19" s="7"/>
      <c r="E19" s="7">
        <v>4000000</v>
      </c>
      <c r="F19" s="28">
        <v>3880000</v>
      </c>
      <c r="G19" s="42" t="s">
        <v>53</v>
      </c>
      <c r="H19" s="43"/>
    </row>
    <row r="20" spans="1:8" s="5" customFormat="1" ht="24" customHeight="1">
      <c r="A20" s="68"/>
      <c r="B20" s="21" t="s">
        <v>12</v>
      </c>
      <c r="C20" s="7"/>
      <c r="D20" s="7"/>
      <c r="E20" s="7">
        <v>500000</v>
      </c>
      <c r="F20" s="28">
        <v>197540</v>
      </c>
      <c r="G20" s="42" t="s">
        <v>13</v>
      </c>
      <c r="H20" s="43"/>
    </row>
    <row r="21" spans="1:8" s="5" customFormat="1" ht="24" customHeight="1">
      <c r="A21" s="44" t="s">
        <v>23</v>
      </c>
      <c r="B21" s="45"/>
      <c r="C21" s="14"/>
      <c r="D21" s="14"/>
      <c r="E21" s="13">
        <f>SUM(E7:E20)</f>
        <v>17950800</v>
      </c>
      <c r="F21" s="29">
        <f>SUM(F7:F20)</f>
        <v>14945240</v>
      </c>
      <c r="G21" s="30"/>
      <c r="H21" s="33" t="s">
        <v>34</v>
      </c>
    </row>
    <row r="22" spans="1:8" s="3" customFormat="1" ht="24" customHeight="1">
      <c r="A22" s="46" t="s">
        <v>31</v>
      </c>
      <c r="B22" s="47"/>
      <c r="C22" s="14">
        <f>C6</f>
        <v>18100000</v>
      </c>
      <c r="D22" s="26">
        <f>D6</f>
        <v>19044659</v>
      </c>
      <c r="E22" s="15">
        <f>E21</f>
        <v>17950800</v>
      </c>
      <c r="F22" s="15">
        <f>F21</f>
        <v>14945240</v>
      </c>
      <c r="G22" s="31"/>
      <c r="H22" s="32">
        <f>D22-F22</f>
        <v>4099419</v>
      </c>
    </row>
    <row r="23" spans="1:8" s="3" customFormat="1" ht="30" customHeight="1">
      <c r="B23" s="2"/>
      <c r="C23" s="6"/>
      <c r="D23" s="6"/>
      <c r="E23" s="6"/>
      <c r="F23" s="6"/>
    </row>
    <row r="24" spans="1:8" s="3" customFormat="1" ht="30" customHeight="1">
      <c r="B24" s="2"/>
      <c r="C24" s="6"/>
      <c r="D24" s="6"/>
      <c r="E24" s="6"/>
      <c r="F24" s="6"/>
    </row>
  </sheetData>
  <mergeCells count="30">
    <mergeCell ref="A1:H1"/>
    <mergeCell ref="G2:H2"/>
    <mergeCell ref="A3:A5"/>
    <mergeCell ref="G3:H3"/>
    <mergeCell ref="G4:H4"/>
    <mergeCell ref="G5:H5"/>
    <mergeCell ref="A6:B6"/>
    <mergeCell ref="G6:H6"/>
    <mergeCell ref="A7:A20"/>
    <mergeCell ref="G7:H7"/>
    <mergeCell ref="G8:H8"/>
    <mergeCell ref="B9:B10"/>
    <mergeCell ref="C9:C10"/>
    <mergeCell ref="G9:H9"/>
    <mergeCell ref="G10:H10"/>
    <mergeCell ref="G11:H11"/>
    <mergeCell ref="G12:H12"/>
    <mergeCell ref="G13:H13"/>
    <mergeCell ref="B14:B15"/>
    <mergeCell ref="C14:C15"/>
    <mergeCell ref="E14:E15"/>
    <mergeCell ref="G14:H14"/>
    <mergeCell ref="G15:H15"/>
    <mergeCell ref="A22:B22"/>
    <mergeCell ref="G16:H16"/>
    <mergeCell ref="G17:H17"/>
    <mergeCell ref="G18:H18"/>
    <mergeCell ref="G19:H19"/>
    <mergeCell ref="G20:H20"/>
    <mergeCell ref="A21:B21"/>
  </mergeCells>
  <phoneticPr fontId="3" type="noConversion"/>
  <pageMargins left="0.59" right="0.11811023622047245" top="0.28000000000000003" bottom="0.33" header="0.19685039370078741" footer="0.27559055118110237"/>
  <pageSetup paperSize="9" orientation="landscape" useFirstPageNumber="1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2015수입지출예산서</vt:lpstr>
      <vt:lpstr>2015수입지출예산서(전기)</vt:lpstr>
      <vt:lpstr>2015수입지출예산서(후기)</vt:lpstr>
      <vt:lpstr>'2015수입지출예산서'!Print_Titles</vt:lpstr>
      <vt:lpstr>'2015수입지출예산서(전기)'!Print_Titles</vt:lpstr>
      <vt:lpstr>'2015수입지출예산서(후기)'!Print_Titles</vt:lpstr>
    </vt:vector>
  </TitlesOfParts>
  <Company>Samsung Electronics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you</cp:lastModifiedBy>
  <cp:lastPrinted>2015-12-10T04:02:30Z</cp:lastPrinted>
  <dcterms:created xsi:type="dcterms:W3CDTF">2006-11-28T00:14:44Z</dcterms:created>
  <dcterms:modified xsi:type="dcterms:W3CDTF">2015-12-10T04:02:36Z</dcterms:modified>
</cp:coreProperties>
</file>